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C:\Data\"/>
    </mc:Choice>
  </mc:AlternateContent>
  <xr:revisionPtr revIDLastSave="0" documentId="8_{55917784-FDCD-4E25-9E2D-14A379C369D2}" xr6:coauthVersionLast="47" xr6:coauthVersionMax="47" xr10:uidLastSave="{00000000-0000-0000-0000-000000000000}"/>
  <bookViews>
    <workbookView xWindow="-120" yWindow="-120" windowWidth="29040" windowHeight="15720" tabRatio="332" xr2:uid="{00000000-000D-0000-FFFF-FFFF00000000}"/>
  </bookViews>
  <sheets>
    <sheet name="Motel" sheetId="1" r:id="rId1"/>
    <sheet name="Conditional" sheetId="3" r:id="rId2"/>
  </sheets>
  <definedNames>
    <definedName name="_xlnm.Print_Area" localSheetId="0">Motel!$A$6:$H$16</definedName>
    <definedName name="_xlnm.Print_Titles" localSheetId="0">Motel!$1:$5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3" l="1"/>
  <c r="L6" i="3" s="1"/>
  <c r="K7" i="3"/>
  <c r="L7" i="3" s="1"/>
  <c r="K8" i="3"/>
  <c r="L8" i="3" s="1"/>
  <c r="K9" i="3"/>
  <c r="L9" i="3" s="1"/>
  <c r="K10" i="3"/>
  <c r="L10" i="3" s="1"/>
  <c r="K11" i="3"/>
  <c r="L11" i="3" s="1"/>
  <c r="K12" i="3"/>
  <c r="L12" i="3" s="1"/>
  <c r="I6" i="3"/>
  <c r="I7" i="3"/>
  <c r="I8" i="3"/>
  <c r="I9" i="3"/>
  <c r="I13" i="3" s="1"/>
  <c r="I10" i="3"/>
  <c r="I11" i="3"/>
  <c r="I12" i="3"/>
  <c r="J13" i="3"/>
  <c r="H13" i="3"/>
  <c r="L13" i="3" l="1"/>
  <c r="K13" i="3"/>
</calcChain>
</file>

<file path=xl/sharedStrings.xml><?xml version="1.0" encoding="utf-8"?>
<sst xmlns="http://schemas.openxmlformats.org/spreadsheetml/2006/main" count="46" uniqueCount="42">
  <si>
    <t>July</t>
  </si>
  <si>
    <t>Aug</t>
  </si>
  <si>
    <t>Sep</t>
  </si>
  <si>
    <t>No. of</t>
  </si>
  <si>
    <t>Rooms</t>
  </si>
  <si>
    <t>Brisbane</t>
  </si>
  <si>
    <t>Sydney</t>
  </si>
  <si>
    <t>Canberra</t>
  </si>
  <si>
    <t>Melbourne</t>
  </si>
  <si>
    <t>Perth</t>
  </si>
  <si>
    <t>Darwin</t>
  </si>
  <si>
    <t>Townsville</t>
  </si>
  <si>
    <t>Cairns</t>
  </si>
  <si>
    <t>Total</t>
  </si>
  <si>
    <t>Minimum</t>
  </si>
  <si>
    <t>Maximum</t>
  </si>
  <si>
    <t>Average</t>
  </si>
  <si>
    <t>Motel Bookings</t>
  </si>
  <si>
    <t>Pay Sheet - Sales Staff</t>
  </si>
  <si>
    <t>Tax</t>
  </si>
  <si>
    <t>Sharon</t>
  </si>
  <si>
    <t>John</t>
  </si>
  <si>
    <t>Kylie</t>
  </si>
  <si>
    <t>Helen</t>
  </si>
  <si>
    <t>Brian</t>
  </si>
  <si>
    <t>Michael</t>
  </si>
  <si>
    <t>David</t>
  </si>
  <si>
    <t>Employee</t>
  </si>
  <si>
    <t>Hours this Week</t>
  </si>
  <si>
    <t>Normal</t>
  </si>
  <si>
    <t>OverTime</t>
  </si>
  <si>
    <t>Hours</t>
  </si>
  <si>
    <t>Pay</t>
  </si>
  <si>
    <t>O/T</t>
  </si>
  <si>
    <t>Rates</t>
  </si>
  <si>
    <t>Gross</t>
  </si>
  <si>
    <t>Net</t>
  </si>
  <si>
    <t>Complete the yellow column with the total no of hours worked</t>
  </si>
  <si>
    <t>O/T =</t>
  </si>
  <si>
    <t>Normal Pay =</t>
  </si>
  <si>
    <r>
      <t xml:space="preserve">IF </t>
    </r>
    <r>
      <rPr>
        <b/>
        <sz val="10"/>
        <color indexed="10"/>
        <rFont val="MS Sans Serif"/>
        <family val="2"/>
      </rPr>
      <t>Total Hours</t>
    </r>
    <r>
      <rPr>
        <sz val="10"/>
        <rFont val="Calibri"/>
        <family val="2"/>
        <scheme val="minor"/>
      </rPr>
      <t xml:space="preserve"> &gt; </t>
    </r>
    <r>
      <rPr>
        <b/>
        <sz val="10"/>
        <color indexed="62"/>
        <rFont val="MS Sans Serif"/>
        <family val="2"/>
      </rPr>
      <t>Normal Hours,</t>
    </r>
    <r>
      <rPr>
        <sz val="10"/>
        <rFont val="Calibri"/>
        <family val="2"/>
        <scheme val="minor"/>
      </rPr>
      <t xml:space="preserve"> </t>
    </r>
    <r>
      <rPr>
        <b/>
        <sz val="10"/>
        <color indexed="57"/>
        <rFont val="MS Sans Serif"/>
        <family val="2"/>
      </rPr>
      <t>Use Normal Hours * Rate,</t>
    </r>
    <r>
      <rPr>
        <sz val="10"/>
        <rFont val="Calibri"/>
        <family val="2"/>
        <scheme val="minor"/>
      </rPr>
      <t xml:space="preserve"> Total Hours * Rate</t>
    </r>
  </si>
  <si>
    <r>
      <t xml:space="preserve">IF </t>
    </r>
    <r>
      <rPr>
        <b/>
        <sz val="10"/>
        <color indexed="10"/>
        <rFont val="MS Sans Serif"/>
        <family val="2"/>
      </rPr>
      <t>Total Hours</t>
    </r>
    <r>
      <rPr>
        <sz val="10"/>
        <rFont val="Calibri"/>
        <family val="2"/>
        <scheme val="minor"/>
      </rPr>
      <t xml:space="preserve"> &gt; </t>
    </r>
    <r>
      <rPr>
        <b/>
        <sz val="10"/>
        <color indexed="62"/>
        <rFont val="MS Sans Serif"/>
        <family val="2"/>
      </rPr>
      <t>Normal Hours,</t>
    </r>
    <r>
      <rPr>
        <sz val="10"/>
        <rFont val="Calibri"/>
        <family val="2"/>
        <scheme val="minor"/>
      </rPr>
      <t xml:space="preserve"> </t>
    </r>
    <r>
      <rPr>
        <b/>
        <sz val="10"/>
        <color indexed="57"/>
        <rFont val="MS Sans Serif"/>
        <family val="2"/>
      </rPr>
      <t>Calculate the No of O/T Hours</t>
    </r>
    <r>
      <rPr>
        <sz val="10"/>
        <rFont val="Calibri"/>
        <family val="2"/>
        <scheme val="minor"/>
      </rPr>
      <t>, 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</si>
</sst>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_);\(&quot;$&quot;#,##0\)"/>
    <numFmt numFmtId="165" formatCode="&quot;$&quot;#,##0.00_);[Red]\(&quot;$&quot;#,##0.00\)"/>
    <numFmt numFmtId="166" formatCode="#,##0.0"/>
    <numFmt numFmtId="167" formatCode="0.0%"/>
  </numFmts>
  <fonts count="11" x14ac:knownFonts="1">
    <font>
      <sz val="10"/>
      <name val="Calibri"/>
      <family val="2"/>
      <scheme val="minor"/>
    </font>
    <font>
      <sz val="10"/>
      <name val="MS Sans Serif"/>
      <family val="2"/>
    </font>
    <font>
      <b/>
      <sz val="10"/>
      <name val="MS Sans Serif"/>
      <family val="2"/>
    </font>
    <font>
      <sz val="8"/>
      <name val="MS Sans Serif"/>
      <family val="2"/>
    </font>
    <font>
      <b/>
      <sz val="10"/>
      <color indexed="9"/>
      <name val="Arial"/>
      <family val="2"/>
    </font>
    <font>
      <b/>
      <i/>
      <sz val="24"/>
      <name val="Times New Roman"/>
      <family val="1"/>
    </font>
    <font>
      <b/>
      <sz val="10"/>
      <color indexed="62"/>
      <name val="MS Sans Serif"/>
      <family val="2"/>
    </font>
    <font>
      <b/>
      <sz val="10"/>
      <color indexed="57"/>
      <name val="MS Sans Serif"/>
      <family val="2"/>
    </font>
    <font>
      <b/>
      <sz val="10"/>
      <color indexed="10"/>
      <name val="MS Sans Serif"/>
      <family val="2"/>
    </font>
    <font>
      <sz val="10"/>
      <name val="Calibri"/>
      <family val="2"/>
      <scheme val="minor"/>
    </font>
    <font>
      <b/>
      <sz val="24"/>
      <color indexed="9"/>
      <name val="Aharoni"/>
      <charset val="177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4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4">
    <xf numFmtId="0" fontId="0" fillId="0" borderId="0" xfId="0"/>
    <xf numFmtId="164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2" fillId="2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/>
    <xf numFmtId="164" fontId="0" fillId="5" borderId="0" xfId="0" applyNumberFormat="1" applyFill="1"/>
    <xf numFmtId="0" fontId="0" fillId="6" borderId="0" xfId="0" applyFill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5" fillId="0" borderId="0" xfId="0" applyFont="1"/>
    <xf numFmtId="0" fontId="0" fillId="0" borderId="1" xfId="0" applyBorder="1" applyAlignment="1">
      <alignment horizontal="left"/>
    </xf>
    <xf numFmtId="0" fontId="0" fillId="5" borderId="0" xfId="0" applyFill="1" applyAlignment="1">
      <alignment horizontal="center"/>
    </xf>
    <xf numFmtId="0" fontId="2" fillId="0" borderId="1" xfId="0" applyFont="1" applyBorder="1" applyAlignment="1">
      <alignment horizontal="left"/>
    </xf>
    <xf numFmtId="0" fontId="4" fillId="7" borderId="3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4" xfId="0" applyBorder="1" applyAlignment="1">
      <alignment horizontal="left"/>
    </xf>
    <xf numFmtId="165" fontId="9" fillId="0" borderId="3" xfId="2" applyFont="1" applyBorder="1" applyAlignment="1">
      <alignment horizontal="left"/>
    </xf>
    <xf numFmtId="166" fontId="9" fillId="0" borderId="0" xfId="1" applyNumberFormat="1" applyFont="1" applyBorder="1" applyAlignment="1">
      <alignment horizontal="center"/>
    </xf>
    <xf numFmtId="167" fontId="9" fillId="0" borderId="0" xfId="1" applyNumberFormat="1" applyFont="1" applyBorder="1" applyAlignment="1">
      <alignment horizontal="center"/>
    </xf>
    <xf numFmtId="165" fontId="9" fillId="0" borderId="5" xfId="2" applyFont="1" applyBorder="1" applyAlignment="1">
      <alignment horizontal="left"/>
    </xf>
    <xf numFmtId="166" fontId="9" fillId="0" borderId="6" xfId="1" applyNumberFormat="1" applyFont="1" applyBorder="1" applyAlignment="1">
      <alignment horizontal="center"/>
    </xf>
    <xf numFmtId="167" fontId="9" fillId="0" borderId="6" xfId="1" applyNumberFormat="1" applyFont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165" fontId="9" fillId="0" borderId="3" xfId="2" applyFont="1" applyBorder="1"/>
    <xf numFmtId="165" fontId="9" fillId="0" borderId="0" xfId="2" applyFont="1" applyBorder="1"/>
    <xf numFmtId="165" fontId="9" fillId="0" borderId="5" xfId="2" applyFont="1" applyBorder="1"/>
    <xf numFmtId="165" fontId="9" fillId="0" borderId="6" xfId="2" applyFont="1" applyBorder="1"/>
    <xf numFmtId="0" fontId="0" fillId="0" borderId="4" xfId="0" applyBorder="1"/>
    <xf numFmtId="0" fontId="4" fillId="8" borderId="3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7" xfId="0" applyFont="1" applyFill="1" applyBorder="1" applyAlignment="1">
      <alignment horizontal="center"/>
    </xf>
    <xf numFmtId="0" fontId="0" fillId="0" borderId="8" xfId="0" applyBorder="1"/>
    <xf numFmtId="165" fontId="9" fillId="0" borderId="9" xfId="2" applyFont="1" applyBorder="1"/>
    <xf numFmtId="165" fontId="9" fillId="0" borderId="10" xfId="2" applyFont="1" applyBorder="1"/>
    <xf numFmtId="165" fontId="9" fillId="0" borderId="11" xfId="2" applyFont="1" applyBorder="1"/>
    <xf numFmtId="0" fontId="0" fillId="3" borderId="0" xfId="0" applyFill="1"/>
    <xf numFmtId="165" fontId="9" fillId="3" borderId="3" xfId="2" applyFont="1" applyFill="1" applyBorder="1"/>
    <xf numFmtId="0" fontId="0" fillId="3" borderId="6" xfId="0" applyFill="1" applyBorder="1"/>
    <xf numFmtId="165" fontId="9" fillId="3" borderId="5" xfId="2" applyFont="1" applyFill="1" applyBorder="1"/>
    <xf numFmtId="0" fontId="10" fillId="10" borderId="0" xfId="0" applyFont="1" applyFill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0" fontId="0" fillId="0" borderId="0" xfId="0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1</xdr:col>
          <xdr:colOff>0</xdr:colOff>
          <xdr:row>2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tabSelected="1" zoomScale="115" zoomScaleNormal="115" workbookViewId="0">
      <selection activeCell="B18" sqref="B18"/>
    </sheetView>
  </sheetViews>
  <sheetFormatPr defaultRowHeight="12.75" x14ac:dyDescent="0.2"/>
  <cols>
    <col min="1" max="1" width="12" customWidth="1"/>
  </cols>
  <sheetData>
    <row r="1" spans="1:8" ht="30.75" x14ac:dyDescent="0.45">
      <c r="B1" s="46" t="s">
        <v>17</v>
      </c>
      <c r="C1" s="46"/>
      <c r="D1" s="46"/>
      <c r="E1" s="46"/>
    </row>
    <row r="3" spans="1:8" x14ac:dyDescent="0.2">
      <c r="B3" s="2"/>
      <c r="C3" s="4" t="s">
        <v>0</v>
      </c>
      <c r="D3" s="4" t="s">
        <v>1</v>
      </c>
      <c r="E3" s="4" t="s">
        <v>2</v>
      </c>
    </row>
    <row r="4" spans="1:8" x14ac:dyDescent="0.2">
      <c r="B4" t="s">
        <v>3</v>
      </c>
    </row>
    <row r="5" spans="1:8" x14ac:dyDescent="0.2">
      <c r="B5" t="s">
        <v>4</v>
      </c>
    </row>
    <row r="7" spans="1:8" x14ac:dyDescent="0.2">
      <c r="A7" t="s">
        <v>5</v>
      </c>
      <c r="B7" s="5">
        <v>250</v>
      </c>
      <c r="C7" s="1">
        <v>6825</v>
      </c>
      <c r="D7" s="1">
        <v>5575</v>
      </c>
      <c r="E7" s="1">
        <v>5545</v>
      </c>
      <c r="F7" s="1"/>
      <c r="G7" s="1"/>
      <c r="H7" s="1"/>
    </row>
    <row r="8" spans="1:8" x14ac:dyDescent="0.2">
      <c r="A8" t="s">
        <v>6</v>
      </c>
      <c r="B8" s="5">
        <v>300</v>
      </c>
      <c r="C8" s="1">
        <v>7825</v>
      </c>
      <c r="D8" s="1">
        <v>4500</v>
      </c>
      <c r="E8" s="1">
        <v>8995</v>
      </c>
      <c r="F8" s="1"/>
      <c r="G8" s="1"/>
      <c r="H8" s="1"/>
    </row>
    <row r="9" spans="1:8" x14ac:dyDescent="0.2">
      <c r="A9" t="s">
        <v>7</v>
      </c>
      <c r="B9" s="5">
        <v>200</v>
      </c>
      <c r="C9" s="1">
        <v>5025</v>
      </c>
      <c r="D9" s="1">
        <v>6954</v>
      </c>
      <c r="E9" s="1">
        <v>5425</v>
      </c>
      <c r="F9" s="1"/>
      <c r="G9" s="1"/>
      <c r="H9" s="1"/>
    </row>
    <row r="10" spans="1:8" x14ac:dyDescent="0.2">
      <c r="A10" t="s">
        <v>8</v>
      </c>
      <c r="B10" s="5">
        <v>300</v>
      </c>
      <c r="C10" s="1">
        <v>8850</v>
      </c>
      <c r="D10" s="1">
        <v>8845</v>
      </c>
      <c r="E10" s="1">
        <v>4650</v>
      </c>
      <c r="F10" s="1"/>
      <c r="G10" s="1"/>
      <c r="H10" s="1"/>
    </row>
    <row r="11" spans="1:8" x14ac:dyDescent="0.2">
      <c r="A11" t="s">
        <v>9</v>
      </c>
      <c r="B11" s="5">
        <v>200</v>
      </c>
      <c r="C11" s="1">
        <v>5025</v>
      </c>
      <c r="D11" s="1">
        <v>4650</v>
      </c>
      <c r="E11" s="1">
        <v>5300</v>
      </c>
      <c r="F11" s="1"/>
      <c r="G11" s="1"/>
      <c r="H11" s="1"/>
    </row>
    <row r="12" spans="1:8" x14ac:dyDescent="0.2">
      <c r="A12" t="s">
        <v>10</v>
      </c>
      <c r="B12" s="5">
        <v>300</v>
      </c>
      <c r="C12" s="1">
        <v>8850</v>
      </c>
      <c r="D12" s="1">
        <v>5850</v>
      </c>
      <c r="E12" s="1">
        <v>4525</v>
      </c>
      <c r="F12" s="1"/>
      <c r="G12" s="1"/>
      <c r="H12" s="1"/>
    </row>
    <row r="13" spans="1:8" x14ac:dyDescent="0.2">
      <c r="A13" t="s">
        <v>11</v>
      </c>
      <c r="B13" s="5">
        <v>200</v>
      </c>
      <c r="C13" s="1">
        <v>5575</v>
      </c>
      <c r="D13" s="1">
        <v>5900</v>
      </c>
      <c r="E13" s="1">
        <v>5725</v>
      </c>
      <c r="F13" s="1"/>
      <c r="G13" s="1"/>
      <c r="H13" s="1"/>
    </row>
    <row r="14" spans="1:8" x14ac:dyDescent="0.2">
      <c r="A14" t="s">
        <v>12</v>
      </c>
      <c r="B14" s="5">
        <v>150</v>
      </c>
      <c r="C14" s="1">
        <v>6000</v>
      </c>
      <c r="D14" s="1">
        <v>3500</v>
      </c>
      <c r="E14" s="1">
        <v>5775</v>
      </c>
      <c r="F14" s="1"/>
      <c r="G14" s="1"/>
      <c r="H14" s="1"/>
    </row>
    <row r="15" spans="1:8" x14ac:dyDescent="0.2">
      <c r="A15" t="s">
        <v>13</v>
      </c>
      <c r="B15" s="1"/>
      <c r="C15" s="3"/>
      <c r="D15" s="3"/>
      <c r="E15" s="3"/>
      <c r="F15" s="1"/>
      <c r="G15" s="1"/>
      <c r="H15" s="1"/>
    </row>
    <row r="18" spans="1:5" x14ac:dyDescent="0.2">
      <c r="A18" t="s">
        <v>14</v>
      </c>
      <c r="C18" s="7"/>
      <c r="D18" s="7"/>
      <c r="E18" s="7"/>
    </row>
    <row r="19" spans="1:5" x14ac:dyDescent="0.2">
      <c r="A19" t="s">
        <v>15</v>
      </c>
      <c r="C19" s="3"/>
      <c r="D19" s="3"/>
      <c r="E19" s="3"/>
    </row>
    <row r="20" spans="1:5" x14ac:dyDescent="0.2">
      <c r="A20" t="s">
        <v>16</v>
      </c>
      <c r="C20" s="6"/>
      <c r="D20" s="6"/>
      <c r="E20" s="6"/>
    </row>
  </sheetData>
  <sheetProtection objects="1"/>
  <mergeCells count="1">
    <mergeCell ref="B1:E1"/>
  </mergeCells>
  <phoneticPr fontId="3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&amp;r&amp;f</oddHeader>
    <oddFooter>- &amp;p -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1</xdr:col>
                <xdr:colOff>0</xdr:colOff>
                <xdr:row>2</xdr:row>
                <xdr:rowOff>76200</xdr:rowOff>
              </to>
            </anchor>
          </objectPr>
        </oleObject>
      </mc:Choice>
      <mc:Fallback>
        <oleObject progId="MS_ClipArt_Gallery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5"/>
  <sheetViews>
    <sheetView showGridLines="0" workbookViewId="0">
      <selection activeCell="G20" sqref="G20"/>
    </sheetView>
  </sheetViews>
  <sheetFormatPr defaultRowHeight="12.75" x14ac:dyDescent="0.2"/>
  <cols>
    <col min="1" max="1" width="13.85546875" customWidth="1"/>
    <col min="2" max="2" width="17.7109375" customWidth="1"/>
    <col min="3" max="5" width="8" customWidth="1"/>
    <col min="6" max="6" width="7.5703125" customWidth="1"/>
    <col min="7" max="7" width="9.85546875" customWidth="1"/>
    <col min="8" max="8" width="9.42578125" customWidth="1"/>
    <col min="9" max="9" width="9.85546875" customWidth="1"/>
    <col min="10" max="12" width="9.42578125" customWidth="1"/>
  </cols>
  <sheetData>
    <row r="1" spans="1:12" ht="30" x14ac:dyDescent="0.4">
      <c r="A1" s="12" t="s">
        <v>18</v>
      </c>
    </row>
    <row r="2" spans="1:12" x14ac:dyDescent="0.2">
      <c r="A2" s="53" t="s">
        <v>37</v>
      </c>
      <c r="B2" s="53"/>
    </row>
    <row r="3" spans="1:12" x14ac:dyDescent="0.2">
      <c r="A3" s="53"/>
      <c r="B3" s="53"/>
      <c r="C3" s="51" t="s">
        <v>34</v>
      </c>
      <c r="D3" s="52"/>
      <c r="E3" s="52"/>
      <c r="F3" s="47" t="s">
        <v>31</v>
      </c>
      <c r="G3" s="48"/>
      <c r="H3" s="49" t="s">
        <v>32</v>
      </c>
      <c r="I3" s="50"/>
      <c r="J3" s="50"/>
    </row>
    <row r="4" spans="1:12" ht="13.5" thickBot="1" x14ac:dyDescent="0.25">
      <c r="A4" s="8"/>
      <c r="B4" s="8"/>
      <c r="C4" s="16" t="s">
        <v>29</v>
      </c>
      <c r="D4" s="17" t="s">
        <v>33</v>
      </c>
      <c r="E4" s="17" t="s">
        <v>19</v>
      </c>
      <c r="F4" s="25" t="s">
        <v>29</v>
      </c>
      <c r="G4" s="26" t="s">
        <v>30</v>
      </c>
      <c r="H4" s="34" t="s">
        <v>29</v>
      </c>
      <c r="I4" s="35" t="s">
        <v>30</v>
      </c>
      <c r="J4" s="35" t="s">
        <v>35</v>
      </c>
      <c r="K4" s="36" t="s">
        <v>19</v>
      </c>
      <c r="L4" s="37" t="s">
        <v>36</v>
      </c>
    </row>
    <row r="5" spans="1:12" ht="13.5" thickBot="1" x14ac:dyDescent="0.25">
      <c r="A5" s="11" t="s">
        <v>27</v>
      </c>
      <c r="B5" s="15" t="s">
        <v>28</v>
      </c>
      <c r="C5" s="18"/>
      <c r="D5" s="13"/>
      <c r="E5" s="13"/>
      <c r="F5" s="18"/>
      <c r="G5" s="13"/>
      <c r="H5" s="18"/>
      <c r="I5" s="13"/>
      <c r="J5" s="9"/>
      <c r="K5" s="33"/>
      <c r="L5" s="38"/>
    </row>
    <row r="6" spans="1:12" x14ac:dyDescent="0.2">
      <c r="A6" t="s">
        <v>20</v>
      </c>
      <c r="B6" s="14">
        <v>45</v>
      </c>
      <c r="C6" s="19">
        <v>20</v>
      </c>
      <c r="D6" s="20">
        <v>1.5</v>
      </c>
      <c r="E6" s="21">
        <v>0.35</v>
      </c>
      <c r="F6" s="27">
        <v>40</v>
      </c>
      <c r="G6" s="42"/>
      <c r="H6" s="43"/>
      <c r="I6" s="30">
        <f t="shared" ref="I6:I12" si="0">G6*C6*D6</f>
        <v>0</v>
      </c>
      <c r="J6" s="30">
        <v>940</v>
      </c>
      <c r="K6" s="29">
        <f t="shared" ref="K6:K12" si="1">J6*E6</f>
        <v>329</v>
      </c>
      <c r="L6" s="39">
        <f>J6-K6</f>
        <v>611</v>
      </c>
    </row>
    <row r="7" spans="1:12" x14ac:dyDescent="0.2">
      <c r="A7" t="s">
        <v>21</v>
      </c>
      <c r="B7" s="14">
        <v>37</v>
      </c>
      <c r="C7" s="19">
        <v>21</v>
      </c>
      <c r="D7" s="20">
        <v>1.5</v>
      </c>
      <c r="E7" s="21">
        <v>0.35</v>
      </c>
      <c r="F7" s="27">
        <v>40</v>
      </c>
      <c r="G7" s="42"/>
      <c r="H7" s="43"/>
      <c r="I7" s="30">
        <f t="shared" si="0"/>
        <v>0</v>
      </c>
      <c r="J7" s="30">
        <v>928.2</v>
      </c>
      <c r="K7" s="29">
        <f t="shared" si="1"/>
        <v>324.87</v>
      </c>
      <c r="L7" s="39">
        <f t="shared" ref="L7:L12" si="2">J7-K7</f>
        <v>603.33000000000004</v>
      </c>
    </row>
    <row r="8" spans="1:12" x14ac:dyDescent="0.2">
      <c r="A8" t="s">
        <v>22</v>
      </c>
      <c r="B8" s="14">
        <v>55</v>
      </c>
      <c r="C8" s="19">
        <v>14</v>
      </c>
      <c r="D8" s="20">
        <v>1.5</v>
      </c>
      <c r="E8" s="21">
        <v>0.35</v>
      </c>
      <c r="F8" s="27">
        <v>40</v>
      </c>
      <c r="G8" s="42"/>
      <c r="H8" s="43"/>
      <c r="I8" s="30">
        <f t="shared" si="0"/>
        <v>0</v>
      </c>
      <c r="J8" s="30">
        <v>560</v>
      </c>
      <c r="K8" s="29">
        <f t="shared" si="1"/>
        <v>196</v>
      </c>
      <c r="L8" s="39">
        <f t="shared" si="2"/>
        <v>364</v>
      </c>
    </row>
    <row r="9" spans="1:12" x14ac:dyDescent="0.2">
      <c r="A9" t="s">
        <v>23</v>
      </c>
      <c r="B9" s="14">
        <v>40</v>
      </c>
      <c r="C9" s="19">
        <v>16.8</v>
      </c>
      <c r="D9" s="20">
        <v>1.5</v>
      </c>
      <c r="E9" s="21">
        <v>0.35</v>
      </c>
      <c r="F9" s="27">
        <v>40</v>
      </c>
      <c r="G9" s="42"/>
      <c r="H9" s="43"/>
      <c r="I9" s="30">
        <f t="shared" si="0"/>
        <v>0</v>
      </c>
      <c r="J9" s="30">
        <v>789.6</v>
      </c>
      <c r="K9" s="29">
        <f t="shared" si="1"/>
        <v>276.36</v>
      </c>
      <c r="L9" s="39">
        <f t="shared" si="2"/>
        <v>513.24</v>
      </c>
    </row>
    <row r="10" spans="1:12" x14ac:dyDescent="0.2">
      <c r="A10" t="s">
        <v>24</v>
      </c>
      <c r="B10" s="14">
        <v>60</v>
      </c>
      <c r="C10" s="19">
        <v>29.5</v>
      </c>
      <c r="D10" s="20">
        <v>1.5</v>
      </c>
      <c r="E10" s="21">
        <v>0.35</v>
      </c>
      <c r="F10" s="27">
        <v>40</v>
      </c>
      <c r="G10" s="42"/>
      <c r="H10" s="43"/>
      <c r="I10" s="30">
        <f t="shared" si="0"/>
        <v>0</v>
      </c>
      <c r="J10" s="30">
        <v>1427.8</v>
      </c>
      <c r="K10" s="29">
        <f t="shared" si="1"/>
        <v>499.72999999999996</v>
      </c>
      <c r="L10" s="39">
        <f t="shared" si="2"/>
        <v>928.06999999999994</v>
      </c>
    </row>
    <row r="11" spans="1:12" x14ac:dyDescent="0.2">
      <c r="A11" t="s">
        <v>25</v>
      </c>
      <c r="B11" s="14">
        <v>45</v>
      </c>
      <c r="C11" s="19">
        <v>30</v>
      </c>
      <c r="D11" s="20">
        <v>1.5</v>
      </c>
      <c r="E11" s="21">
        <v>0.35</v>
      </c>
      <c r="F11" s="27">
        <v>40</v>
      </c>
      <c r="G11" s="42"/>
      <c r="H11" s="43"/>
      <c r="I11" s="30">
        <f t="shared" si="0"/>
        <v>0</v>
      </c>
      <c r="J11" s="30">
        <v>1200</v>
      </c>
      <c r="K11" s="29">
        <f t="shared" si="1"/>
        <v>420</v>
      </c>
      <c r="L11" s="39">
        <f t="shared" si="2"/>
        <v>780</v>
      </c>
    </row>
    <row r="12" spans="1:12" ht="13.5" thickBot="1" x14ac:dyDescent="0.25">
      <c r="A12" t="s">
        <v>26</v>
      </c>
      <c r="B12" s="14">
        <v>48</v>
      </c>
      <c r="C12" s="22">
        <v>48</v>
      </c>
      <c r="D12" s="23">
        <v>1.5</v>
      </c>
      <c r="E12" s="24">
        <v>0.48</v>
      </c>
      <c r="F12" s="28">
        <v>40</v>
      </c>
      <c r="G12" s="44"/>
      <c r="H12" s="45"/>
      <c r="I12" s="32">
        <f t="shared" si="0"/>
        <v>0</v>
      </c>
      <c r="J12" s="32">
        <v>1987.2</v>
      </c>
      <c r="K12" s="31">
        <f t="shared" si="1"/>
        <v>953.85599999999999</v>
      </c>
      <c r="L12" s="40">
        <f t="shared" si="2"/>
        <v>1033.3440000000001</v>
      </c>
    </row>
    <row r="13" spans="1:12" ht="13.5" thickBot="1" x14ac:dyDescent="0.25">
      <c r="A13" s="10"/>
      <c r="B13" s="10"/>
      <c r="C13" s="10"/>
      <c r="D13" s="10"/>
      <c r="E13" s="10"/>
      <c r="F13" s="10"/>
      <c r="G13" s="10"/>
      <c r="H13" s="31">
        <f>SUM(H6:H12)</f>
        <v>0</v>
      </c>
      <c r="I13" s="32">
        <f>SUM(I6:I12)</f>
        <v>0</v>
      </c>
      <c r="J13" s="32">
        <f>SUM(J6:J12)</f>
        <v>7832.7999999999993</v>
      </c>
      <c r="K13" s="32">
        <f>SUM(K6:K12)</f>
        <v>2999.8159999999998</v>
      </c>
      <c r="L13" s="41">
        <f>SUM(L6:L12)</f>
        <v>4832.9839999999995</v>
      </c>
    </row>
    <row r="14" spans="1:12" x14ac:dyDescent="0.2">
      <c r="A14" t="s">
        <v>38</v>
      </c>
      <c r="B14" t="s">
        <v>41</v>
      </c>
    </row>
    <row r="15" spans="1:12" x14ac:dyDescent="0.2">
      <c r="A15" t="s">
        <v>39</v>
      </c>
      <c r="B15" t="s">
        <v>40</v>
      </c>
    </row>
  </sheetData>
  <mergeCells count="4">
    <mergeCell ref="F3:G3"/>
    <mergeCell ref="H3:J3"/>
    <mergeCell ref="C3:E3"/>
    <mergeCell ref="A2:B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Motel</vt:lpstr>
      <vt:lpstr>Conditional</vt:lpstr>
      <vt:lpstr>Motel!Print_Area</vt:lpstr>
      <vt:lpstr>Motel!Print_Titles</vt:lpstr>
    </vt:vector>
  </TitlesOfParts>
  <Company>CTS Training Pty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Yolande Eriksen</dc:creator>
  <cp:lastModifiedBy>Greg Wall</cp:lastModifiedBy>
  <dcterms:created xsi:type="dcterms:W3CDTF">2001-02-06T12:46:04Z</dcterms:created>
  <dcterms:modified xsi:type="dcterms:W3CDTF">2024-01-09T02:25:21Z</dcterms:modified>
</cp:coreProperties>
</file>